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年项目资金使用计划安排情况表" sheetId="5" r:id="rId1"/>
  </sheets>
  <definedNames>
    <definedName name="_xlnm.Print_Area" localSheetId="0">'2023年项目资金使用计划安排情况表'!$A$1:$AA$24</definedName>
  </definedNames>
  <calcPr calcId="144525"/>
</workbook>
</file>

<file path=xl/sharedStrings.xml><?xml version="1.0" encoding="utf-8"?>
<sst xmlns="http://schemas.openxmlformats.org/spreadsheetml/2006/main" count="373" uniqueCount="177">
  <si>
    <t>楼子营镇2023年巩固拓展脱贫攻坚成果和乡村振兴项目资金使用计划安排情况表</t>
  </si>
  <si>
    <t>序号</t>
  </si>
  <si>
    <t>项目名称</t>
  </si>
  <si>
    <t>建设
性质</t>
  </si>
  <si>
    <t>项目类别</t>
  </si>
  <si>
    <t>二级项目类型</t>
  </si>
  <si>
    <t>项目子类型</t>
  </si>
  <si>
    <t>责任单位</t>
  </si>
  <si>
    <t>实施地点</t>
  </si>
  <si>
    <t>建设任务</t>
  </si>
  <si>
    <t>资金规模和筹资方式</t>
  </si>
  <si>
    <t>受益对象</t>
  </si>
  <si>
    <t>时间进度</t>
  </si>
  <si>
    <t>项目绩效目标</t>
  </si>
  <si>
    <t>群众参与和联农带农机制</t>
  </si>
  <si>
    <t>备注</t>
  </si>
  <si>
    <t>主要建设规模与内容</t>
  </si>
  <si>
    <t>补助标准</t>
  </si>
  <si>
    <t>小计</t>
  </si>
  <si>
    <t>整合财
政资金</t>
  </si>
  <si>
    <t>其他渠道
筹措资金</t>
  </si>
  <si>
    <t>筹资
方式</t>
  </si>
  <si>
    <t>总户数</t>
  </si>
  <si>
    <t>总人数</t>
  </si>
  <si>
    <t>脱贫户和监测帮扶对象户数</t>
  </si>
  <si>
    <t>脱贫户和监测帮扶对象人数</t>
  </si>
  <si>
    <t>其他
农户　
户数</t>
  </si>
  <si>
    <t>其他
农户人数</t>
  </si>
  <si>
    <t>计划开工日期</t>
  </si>
  <si>
    <t>中途项目进程计划</t>
  </si>
  <si>
    <t>计划完工日期</t>
  </si>
  <si>
    <t>项目实施单位责任人</t>
  </si>
  <si>
    <t>项目行业　　主管部门</t>
  </si>
  <si>
    <t>楼子营镇2023年资产收益帮扶项目（防返贫帮扶）</t>
  </si>
  <si>
    <t>新建</t>
  </si>
  <si>
    <t>产业发展</t>
  </si>
  <si>
    <t>加工流通项目</t>
  </si>
  <si>
    <t>加工业</t>
  </si>
  <si>
    <t>河曲县楼子营镇人民政府</t>
  </si>
  <si>
    <t>全镇已消除风险监测户28户49人，产业帮扶扶持资金49万元。镇政府与山西辛公府食醋酿造有限公司合作发展食醋酿造产业，按照兜底分红（6%以上）+务工就业+订单收购（收购饲料）+流转土地等方式，同时约定吸纳就业务工人数、订单收购（保护价收购）农产品数量、流转土地数量和资产保全机制，建立紧密的联农带农利益联结机制，合同期三年。过渡期内，兜底分红收入全部帮扶三类监测对象。</t>
  </si>
  <si>
    <t>10000元/人</t>
  </si>
  <si>
    <t>中央财政衔接推进乡村振兴补助资金</t>
  </si>
  <si>
    <t>2023.04.25</t>
  </si>
  <si>
    <t>4.30前完成资产评估</t>
  </si>
  <si>
    <t>2023.08.30</t>
  </si>
  <si>
    <t>预计每人每年可收入480元以上</t>
  </si>
  <si>
    <t>资产入股、收益分红、就业务工</t>
  </si>
  <si>
    <t>燕敏</t>
  </si>
  <si>
    <t>河曲县农业农村和水利局</t>
  </si>
  <si>
    <t>楼子营镇2023年户用光伏发电项目（防返贫帮扶）</t>
  </si>
  <si>
    <t>生产项目</t>
  </si>
  <si>
    <t>光伏电站建设</t>
  </si>
  <si>
    <t>对未消除风险的防返贫监测户，凡具备实施户用光伏项目条件的户，落实户用光伏项目，每户5千瓦，补助资金2万元。</t>
  </si>
  <si>
    <t>每户补贴2万元</t>
  </si>
  <si>
    <t>2023.05.01</t>
  </si>
  <si>
    <t>2023.7中期验收</t>
  </si>
  <si>
    <t>2023.09.30</t>
  </si>
  <si>
    <t>每户增收2000元以上</t>
  </si>
  <si>
    <t>收益分红</t>
  </si>
  <si>
    <t>乔学东</t>
  </si>
  <si>
    <t>河曲县发改工信科技商务局</t>
  </si>
  <si>
    <t>楼子营镇2023年庭院经济奖补项目</t>
  </si>
  <si>
    <t>高质量庭院经济</t>
  </si>
  <si>
    <t>庭院特色种植</t>
  </si>
  <si>
    <t>河曲县楼子营镇楼子营村等12村</t>
  </si>
  <si>
    <t>通过自主创业、龙头带动、互助代管、股份合作等模式，发展庭院经济，力争户均庭院经济收入达到5000元以上。采取以奖代补方式，对发展庭院经济的170户脱贫户、监测户给予最高2000元/户的奖补支持。</t>
  </si>
  <si>
    <t>每户补助不超过2000元</t>
  </si>
  <si>
    <t>统筹县级财政资金</t>
  </si>
  <si>
    <t>2023.03.01</t>
  </si>
  <si>
    <t>4月实施，9月30日前验收，10月31日前支付，11月备案</t>
  </si>
  <si>
    <t>2023.11.30</t>
  </si>
  <si>
    <t>户均增收2000元</t>
  </si>
  <si>
    <t>带动生产、就业务工</t>
  </si>
  <si>
    <t>菅勇飞</t>
  </si>
  <si>
    <t>楼子营镇2023年农村人居环境整治项目</t>
  </si>
  <si>
    <t>乡村建设行动</t>
  </si>
  <si>
    <t>人居环境整治</t>
  </si>
  <si>
    <t>农村垃圾治理</t>
  </si>
  <si>
    <t>河曲县楼子营镇娘娘滩、河湾、罗圈堡、楼子营、马连口、梁家碛和大峪等7村</t>
  </si>
  <si>
    <t>对全镇12村的生活垃圾进行清运。</t>
  </si>
  <si>
    <t>按照实际发生费用补贴</t>
  </si>
  <si>
    <t>县级财政衔接推进乡村振兴补助资金</t>
  </si>
  <si>
    <t>2023.01.20</t>
  </si>
  <si>
    <t>9月30日前验收，10月31日前支付，11月备案</t>
  </si>
  <si>
    <t>清除道路沿线杂草和垃圾，提高沿线环境整洁度，打造山清水秀、天蓝地绿、村美人和、宜居宜业的乡村</t>
  </si>
  <si>
    <t>带动生产</t>
  </si>
  <si>
    <t>吕富军</t>
  </si>
  <si>
    <t>楼子营镇2023年红葱产业奖补项目</t>
  </si>
  <si>
    <t>种植业基地</t>
  </si>
  <si>
    <t>楼子营镇一乡一业项目。由村集体股份经济合作社组织农户种植，建设红葱种植基地2017.15亩。</t>
  </si>
  <si>
    <t>每亩补贴800元</t>
  </si>
  <si>
    <t>4月实施，7月31日前验收，8月31日前支付，9月备案</t>
  </si>
  <si>
    <t>2023.07.31</t>
  </si>
  <si>
    <t>预计脱贫人口户均增收1000元以上</t>
  </si>
  <si>
    <t>楼子营镇2023年西瓜产业奖补项目</t>
  </si>
  <si>
    <t>楼子营镇一乡一业项目。由村集体股份经济合作社组织农户种植，建设西瓜种植基地1268.8亩。</t>
  </si>
  <si>
    <t>西瓜每亩补贴320元</t>
  </si>
  <si>
    <t>预计脱贫人口增收户均800元以上</t>
  </si>
  <si>
    <t>楼子营镇柏鹿泉村2023年富硒西瓜产业奖补项目（乡村振兴示范村）</t>
  </si>
  <si>
    <t>河曲县楼子营镇柏鹿泉村</t>
  </si>
  <si>
    <t>楼子营镇一乡一业项目。由村集体股份经济合作社组织农户种植，建设富硒西瓜种植基地518亩。</t>
  </si>
  <si>
    <t>富硒西瓜每亩补贴500元</t>
  </si>
  <si>
    <t>楼子营镇柏鹿泉村2023年神泉人家建设项目（乡村振兴示范村）</t>
  </si>
  <si>
    <t>续建</t>
  </si>
  <si>
    <t>休闲农业与乡村旅游</t>
  </si>
  <si>
    <t>对白鹿神泉附近的5处房子进行改造提升，建成农副产品、特色小吃等商品销售点</t>
  </si>
  <si>
    <t>按合同实际价格进行补贴</t>
  </si>
  <si>
    <t>预计每年可为村集体增加收入42000元以上</t>
  </si>
  <si>
    <t>就业务工</t>
  </si>
  <si>
    <t>吕晶</t>
  </si>
  <si>
    <t>楼子营镇柏鹿泉村2023年红葱产业奖补项目（乡村振兴示范村）</t>
  </si>
  <si>
    <t>楼子营镇一乡一业项目。由村集体股份经济合作社组织农户种植，建设红葱种植基地1384.4亩和红葱葱苗38亩。</t>
  </si>
  <si>
    <t>商品葱每亩补贴800元,葱苗每亩补贴500元</t>
  </si>
  <si>
    <t>楼子营镇柏鹿泉村2023年纯净水厂建设项目（乡村振兴示范村）</t>
  </si>
  <si>
    <t>发展壮大新型农村集体经济项目。柏鹿泉村计划依靠丰富的天然泉水资源修建一座纯净水厂，水厂占地约450平方米，内部包括2条生产线和检测车间、实验车间、灌注房等配套设备及相关手续办理。</t>
  </si>
  <si>
    <t>按招投标价格进行补贴</t>
  </si>
  <si>
    <t>预计每年可为村集体增加收入240000元以上</t>
  </si>
  <si>
    <t>楼子营镇柏鹿泉村2023年路灯建设项目（乡村振兴示范村）</t>
  </si>
  <si>
    <t>农村公共服务</t>
  </si>
  <si>
    <t>公共照明设施</t>
  </si>
  <si>
    <t>在白鹿神泉至柏鹿泉村委会的道路上修建太阳能路灯，道路全长6公里，每隔50米修建1盏路灯，共计125盏。</t>
  </si>
  <si>
    <t>每盏2700元</t>
  </si>
  <si>
    <t>方便村民夜间出行，确保出行安全，美化道路景观。</t>
  </si>
  <si>
    <t>楼子营镇柏鹿泉村2023年海红果产业奖补项目（乡村振兴示范村）</t>
  </si>
  <si>
    <t>由村集体股份经济合作社牵头流转450亩林地，建设海红果种植基地。对流转的林地进行土地整理提质及配套喷灌等相关设施设备。</t>
  </si>
  <si>
    <t>预计每年可为村集体增加收入90000元以上</t>
  </si>
  <si>
    <t>楼子营镇柏鹿泉村2023年红葱仓储设施建设项目（乡村振兴示范村）</t>
  </si>
  <si>
    <t>农产品仓储保鲜冷链基础设施建设</t>
  </si>
  <si>
    <t>在村内新建一座红葱储存场，占地10亩，配备地磅1套和隔断储藏架1套等相关设施。参照《山西省国定脱贫县2023年农产品产地冷链物流设施建设项目指南》之《山西农产品产地冷藏保鲜设施建设参考技术方案》“设施建设技术要求”“使用维护注意事项”进行。</t>
  </si>
  <si>
    <t>预计每年可为村集体增加收入80000元以上</t>
  </si>
  <si>
    <t>楼子营镇罗圈堡村2023年保鲜库建设项目</t>
  </si>
  <si>
    <t>河曲县楼子营镇罗圈堡村</t>
  </si>
  <si>
    <t>在罗圈堡村修建1座300㎡的保鲜库。参照《山西省国定脱贫县2023年农产品产地冷链物流设施建设项目指南》之《山西农产品产地冷藏保鲜设施建设参考技术方案》“设施建设技术要求”“使用维护注意事项”进行。</t>
  </si>
  <si>
    <t>1100元/㎡</t>
  </si>
  <si>
    <t>预计每年可为村集体增加收入20000元以上</t>
  </si>
  <si>
    <t>楼子营镇罗圈堡村2023年产业发展道路建设项目</t>
  </si>
  <si>
    <t>农村基础设施
（含产业配套基础设施）</t>
  </si>
  <si>
    <t>产业路、资源路、旅游路建设</t>
  </si>
  <si>
    <t>道路起点为罗圈堡村，终点为科村，全长约1.918KM，路基宽7.5m。</t>
  </si>
  <si>
    <t>县级财政衔接推进乡村振兴补助资金930.324974万元统筹县级财政资金349.675026</t>
  </si>
  <si>
    <t>方便村民出行，带动种植产业发展。</t>
  </si>
  <si>
    <t>其他</t>
  </si>
  <si>
    <t>河曲县城乡建设和交通运输局</t>
  </si>
  <si>
    <t>楼子营镇罗圈堡村2023年通村道路建设项目</t>
  </si>
  <si>
    <t>农村道路建设（通村路、通户路、小型桥梁等）</t>
  </si>
  <si>
    <t>道路位于罗圈堡村东梁至西梁，全长约1.36KM，路基宽7.5m。</t>
  </si>
  <si>
    <t>楼子营镇罗圈堡村2023年设施农业奖补项目</t>
  </si>
  <si>
    <t>由山西华鹿阳坡泉煤矿有限公司在罗圈堡村投资建设260亩的日光温室大棚</t>
  </si>
  <si>
    <t>每亩补贴3万元</t>
  </si>
  <si>
    <t>2023年省级农村综合改革转移支付144万元2023年中央水利发展资金45万元统筹县级财政资金591万元</t>
  </si>
  <si>
    <t>预计每年可为村集体增加收入3万元以上</t>
  </si>
  <si>
    <t>楼子营镇2023年引黄灌区末级灌溉系统配套工程</t>
  </si>
  <si>
    <t>配套设施项目</t>
  </si>
  <si>
    <t>小型农田水利设施建设</t>
  </si>
  <si>
    <t>为了最大程度发挥引黄灌溉项目效用，在我镇范围内自流灌区末级配套建设U型渠道，其中维修4050米，新建U型渠道13580米；高灌区配套高灌区移动喷灌系统，移动喷灌300套、微喷带115千米，改善恢复水浇地11000亩。</t>
  </si>
  <si>
    <t>维修渠道每米补助30元，新建30U型渠道每米补助100元。移动喷灌每套补助693元，微喷带每米补助0.8元。</t>
  </si>
  <si>
    <t>2023.04.01</t>
  </si>
  <si>
    <t>5月31日前完成项目招标，7月30日进行项目中期验收，11月30日前完成项目施工及设备采购。</t>
  </si>
  <si>
    <t>逐步完善农田水利灌溉设施，进一步提高农业生产效能，增加农户收入。</t>
  </si>
  <si>
    <t>楼子营镇2023年农村厕所革命整村推进项目</t>
  </si>
  <si>
    <t>农村卫生厕所改造（户用、公共厕所）</t>
  </si>
  <si>
    <t>河曲县楼子营镇楼子营村、梁家碛村、马连口村、罗圈堡村、娘娘滩村、柏鹿泉村6村</t>
  </si>
  <si>
    <t>在全镇范围内进行厕所改造，改建175座卫生厕所。同时，乡镇政府落实运行主体，明确乡镇后续管护责任领导，制定实行后续管护办法。</t>
  </si>
  <si>
    <t>每座厕所补助标准不高于2500元</t>
  </si>
  <si>
    <t>4月实施，10月30日前验收，11月30日前支付，12月备案</t>
  </si>
  <si>
    <t>2023.12.20</t>
  </si>
  <si>
    <t>能有效改善农村村容村貌，提升农村人居环境整体水平。</t>
  </si>
  <si>
    <t>史振义</t>
  </si>
  <si>
    <t>楼子营镇柏鹿泉村2023年数字村庄试点创建项目</t>
  </si>
  <si>
    <t>农村基础设施</t>
  </si>
  <si>
    <t>数字乡村建设</t>
  </si>
  <si>
    <t>柏鹿泉村</t>
  </si>
  <si>
    <t>数字乡村基础平台1套
乡村党建管理1套
智慧农业园1套
乡村治理平台1套
乡村旅游管理平台1套</t>
  </si>
  <si>
    <t>数字乡村基础平台140000元，乡村党建管理68000元，智慧农业园57000元，乡村治理125000元，乡村旅游管理60000元</t>
  </si>
  <si>
    <t>市级衔接推进乡村振兴补助资金</t>
  </si>
  <si>
    <t>5月底前办结相关手续，6月全面开工建设</t>
  </si>
  <si>
    <t>脱贫人口人均收入增速高于当地农村居民人均收入增速，乡村综合治理水平、产业发展状况得到提升，生态环境状况得到改善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</si>
</sst>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方正小标宋简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49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AB36"/>
  <sheetViews>
    <sheetView tabSelected="1" topLeftCell="C1" workbookViewId="0">
      <pane ySplit="3" topLeftCell="A4" activePane="bottomLeft" state="frozen"/>
      <selection/>
      <selection pane="bottomLeft" activeCell="E4" sqref="E4:F4"/>
    </sheetView>
  </sheetViews>
  <sheetFormatPr defaultColWidth="9.63888888888889" defaultRowHeight="14.4"/>
  <cols>
    <col min="1" max="1" width="4.19444444444444" customWidth="1"/>
    <col min="3" max="3" width="5.37962962962963" customWidth="1"/>
    <col min="4" max="4" width="6.81481481481481" customWidth="1"/>
    <col min="5" max="5" width="6.53703703703704" style="2" customWidth="1"/>
    <col min="6" max="6" width="9" style="2" customWidth="1"/>
    <col min="9" max="9" width="14.8796296296296" customWidth="1"/>
    <col min="10" max="10" width="7.46296296296296" customWidth="1"/>
    <col min="11" max="11" width="9.55555555555556" customWidth="1"/>
    <col min="12" max="12" width="8.33333333333333" customWidth="1"/>
    <col min="13" max="13" width="6.87962962962963" customWidth="1"/>
    <col min="14" max="14" width="5.09259259259259" customWidth="1"/>
    <col min="15" max="15" width="6.12962962962963" customWidth="1"/>
    <col min="16" max="16" width="5.5" customWidth="1"/>
    <col min="17" max="17" width="5.62962962962963" customWidth="1"/>
    <col min="18" max="18" width="5" customWidth="1"/>
    <col min="19" max="19" width="4.5" customWidth="1"/>
    <col min="20" max="20" width="4.87962962962963" customWidth="1"/>
    <col min="21" max="21" width="5.87962962962963" customWidth="1"/>
    <col min="22" max="22" width="6" customWidth="1"/>
    <col min="23" max="23" width="5.87962962962963" customWidth="1"/>
    <col min="24" max="24" width="10.6296296296296" customWidth="1"/>
    <col min="25" max="25" width="10.4537037037037" customWidth="1"/>
    <col min="27" max="27" width="7.72222222222222" customWidth="1"/>
  </cols>
  <sheetData>
    <row r="1" s="1" customFormat="1" ht="63" customHeight="1" spans="1:28">
      <c r="A1" s="3" t="s">
        <v>0</v>
      </c>
      <c r="B1" s="3"/>
      <c r="C1" s="3"/>
      <c r="E1" s="2"/>
      <c r="F1" s="2"/>
      <c r="G1" s="3"/>
      <c r="H1" s="3"/>
      <c r="I1" s="3"/>
      <c r="J1" s="3"/>
      <c r="K1" s="3"/>
      <c r="L1" s="3"/>
      <c r="M1" s="3"/>
      <c r="N1" s="3"/>
      <c r="O1" s="18"/>
      <c r="P1" s="18"/>
      <c r="Q1" s="18"/>
      <c r="R1" s="18"/>
      <c r="S1" s="18"/>
      <c r="T1" s="18"/>
      <c r="U1" s="3"/>
      <c r="V1" s="3"/>
      <c r="W1" s="3"/>
      <c r="X1" s="3"/>
      <c r="Y1" s="3"/>
      <c r="Z1" s="3"/>
      <c r="AA1" s="3"/>
      <c r="AB1" s="42"/>
    </row>
    <row r="2" ht="28" customHeight="1" spans="1:28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19" t="s">
        <v>9</v>
      </c>
      <c r="J2" s="20"/>
      <c r="K2" s="21" t="s">
        <v>10</v>
      </c>
      <c r="L2" s="21"/>
      <c r="M2" s="21"/>
      <c r="N2" s="21"/>
      <c r="O2" s="22" t="s">
        <v>11</v>
      </c>
      <c r="P2" s="22"/>
      <c r="Q2" s="22"/>
      <c r="R2" s="22"/>
      <c r="S2" s="22"/>
      <c r="T2" s="22"/>
      <c r="U2" s="32" t="s">
        <v>12</v>
      </c>
      <c r="V2" s="33"/>
      <c r="W2" s="33"/>
      <c r="X2" s="22" t="s">
        <v>13</v>
      </c>
      <c r="Y2" s="22" t="s">
        <v>14</v>
      </c>
      <c r="Z2" s="43" t="s">
        <v>15</v>
      </c>
      <c r="AA2" s="44"/>
      <c r="AB2" s="17"/>
    </row>
    <row r="3" ht="65" customHeight="1" spans="1:28">
      <c r="A3" s="4"/>
      <c r="B3" s="5"/>
      <c r="C3" s="7"/>
      <c r="D3" s="6"/>
      <c r="E3" s="6"/>
      <c r="F3" s="6"/>
      <c r="G3" s="5"/>
      <c r="H3" s="5"/>
      <c r="I3" s="5" t="s">
        <v>16</v>
      </c>
      <c r="J3" s="5" t="s">
        <v>17</v>
      </c>
      <c r="K3" s="21" t="s">
        <v>18</v>
      </c>
      <c r="L3" s="21" t="s">
        <v>19</v>
      </c>
      <c r="M3" s="21" t="s">
        <v>20</v>
      </c>
      <c r="N3" s="5" t="s">
        <v>21</v>
      </c>
      <c r="O3" s="22" t="s">
        <v>22</v>
      </c>
      <c r="P3" s="22" t="s">
        <v>23</v>
      </c>
      <c r="Q3" s="22" t="s">
        <v>24</v>
      </c>
      <c r="R3" s="22" t="s">
        <v>25</v>
      </c>
      <c r="S3" s="22" t="s">
        <v>26</v>
      </c>
      <c r="T3" s="22" t="s">
        <v>27</v>
      </c>
      <c r="U3" s="5" t="s">
        <v>28</v>
      </c>
      <c r="V3" s="5" t="s">
        <v>29</v>
      </c>
      <c r="W3" s="19" t="s">
        <v>30</v>
      </c>
      <c r="X3" s="22"/>
      <c r="Y3" s="22"/>
      <c r="Z3" s="45" t="s">
        <v>31</v>
      </c>
      <c r="AA3" s="22" t="s">
        <v>32</v>
      </c>
      <c r="AB3" s="17"/>
    </row>
    <row r="4" ht="176" customHeight="1" spans="1:28">
      <c r="A4" s="8">
        <v>1</v>
      </c>
      <c r="B4" s="8" t="s">
        <v>33</v>
      </c>
      <c r="C4" s="9" t="s">
        <v>34</v>
      </c>
      <c r="D4" s="9" t="s">
        <v>35</v>
      </c>
      <c r="E4" s="9" t="s">
        <v>36</v>
      </c>
      <c r="F4" s="9" t="s">
        <v>37</v>
      </c>
      <c r="G4" s="8" t="s">
        <v>38</v>
      </c>
      <c r="H4" s="8" t="s">
        <v>38</v>
      </c>
      <c r="I4" s="10" t="s">
        <v>39</v>
      </c>
      <c r="J4" s="10" t="s">
        <v>40</v>
      </c>
      <c r="K4" s="8">
        <v>49</v>
      </c>
      <c r="L4" s="8">
        <v>49</v>
      </c>
      <c r="M4" s="9"/>
      <c r="N4" s="8" t="s">
        <v>41</v>
      </c>
      <c r="O4" s="23">
        <v>28</v>
      </c>
      <c r="P4" s="23">
        <v>49</v>
      </c>
      <c r="Q4" s="23">
        <v>28</v>
      </c>
      <c r="R4" s="23">
        <v>49</v>
      </c>
      <c r="S4" s="34">
        <v>0</v>
      </c>
      <c r="T4" s="34">
        <v>0</v>
      </c>
      <c r="U4" s="10" t="s">
        <v>42</v>
      </c>
      <c r="V4" s="8" t="s">
        <v>43</v>
      </c>
      <c r="W4" s="10" t="s">
        <v>44</v>
      </c>
      <c r="X4" s="25" t="s">
        <v>45</v>
      </c>
      <c r="Y4" s="9" t="s">
        <v>46</v>
      </c>
      <c r="Z4" s="46" t="s">
        <v>47</v>
      </c>
      <c r="AA4" s="47" t="s">
        <v>48</v>
      </c>
      <c r="AB4" s="17"/>
    </row>
    <row r="5" ht="82" customHeight="1" spans="1:28">
      <c r="A5" s="8">
        <v>2</v>
      </c>
      <c r="B5" s="8" t="s">
        <v>49</v>
      </c>
      <c r="C5" s="8" t="s">
        <v>34</v>
      </c>
      <c r="D5" s="10" t="s">
        <v>35</v>
      </c>
      <c r="E5" s="9" t="s">
        <v>50</v>
      </c>
      <c r="F5" s="9" t="s">
        <v>51</v>
      </c>
      <c r="G5" s="8" t="s">
        <v>38</v>
      </c>
      <c r="H5" s="8" t="s">
        <v>38</v>
      </c>
      <c r="I5" s="10" t="s">
        <v>52</v>
      </c>
      <c r="J5" s="10" t="s">
        <v>53</v>
      </c>
      <c r="K5" s="8">
        <v>10</v>
      </c>
      <c r="L5" s="8">
        <v>10</v>
      </c>
      <c r="M5" s="10"/>
      <c r="N5" s="8" t="s">
        <v>41</v>
      </c>
      <c r="O5" s="24">
        <v>5</v>
      </c>
      <c r="P5" s="24">
        <v>18</v>
      </c>
      <c r="Q5" s="24">
        <v>5</v>
      </c>
      <c r="R5" s="24">
        <v>18</v>
      </c>
      <c r="S5" s="24">
        <v>0</v>
      </c>
      <c r="T5" s="8">
        <v>0</v>
      </c>
      <c r="U5" s="10" t="s">
        <v>54</v>
      </c>
      <c r="V5" s="8" t="s">
        <v>55</v>
      </c>
      <c r="W5" s="35" t="s">
        <v>56</v>
      </c>
      <c r="X5" s="9" t="s">
        <v>57</v>
      </c>
      <c r="Y5" s="9" t="s">
        <v>58</v>
      </c>
      <c r="Z5" s="46" t="s">
        <v>59</v>
      </c>
      <c r="AA5" s="9" t="s">
        <v>60</v>
      </c>
      <c r="AB5" s="17"/>
    </row>
    <row r="6" ht="82" customHeight="1" spans="1:28">
      <c r="A6" s="8">
        <v>3</v>
      </c>
      <c r="B6" s="8" t="s">
        <v>61</v>
      </c>
      <c r="C6" s="9" t="s">
        <v>34</v>
      </c>
      <c r="D6" s="9" t="s">
        <v>35</v>
      </c>
      <c r="E6" s="9" t="s">
        <v>62</v>
      </c>
      <c r="F6" s="11" t="s">
        <v>63</v>
      </c>
      <c r="G6" s="8" t="s">
        <v>38</v>
      </c>
      <c r="H6" s="9" t="s">
        <v>64</v>
      </c>
      <c r="I6" s="8" t="s">
        <v>65</v>
      </c>
      <c r="J6" s="10" t="s">
        <v>66</v>
      </c>
      <c r="K6" s="8">
        <v>34</v>
      </c>
      <c r="L6" s="8">
        <v>34</v>
      </c>
      <c r="M6" s="8"/>
      <c r="N6" s="8" t="s">
        <v>67</v>
      </c>
      <c r="O6" s="23">
        <v>170</v>
      </c>
      <c r="P6" s="23">
        <v>394</v>
      </c>
      <c r="Q6" s="23">
        <v>170</v>
      </c>
      <c r="R6" s="23">
        <v>394</v>
      </c>
      <c r="S6" s="23">
        <v>0</v>
      </c>
      <c r="T6" s="23">
        <v>0</v>
      </c>
      <c r="U6" s="10" t="s">
        <v>68</v>
      </c>
      <c r="V6" s="8" t="s">
        <v>69</v>
      </c>
      <c r="W6" s="35" t="s">
        <v>70</v>
      </c>
      <c r="X6" s="9" t="s">
        <v>71</v>
      </c>
      <c r="Y6" s="9" t="s">
        <v>72</v>
      </c>
      <c r="Z6" s="9" t="s">
        <v>73</v>
      </c>
      <c r="AA6" s="9" t="s">
        <v>48</v>
      </c>
      <c r="AB6" s="17"/>
    </row>
    <row r="7" ht="82" customHeight="1" spans="1:28">
      <c r="A7" s="8">
        <v>4</v>
      </c>
      <c r="B7" s="9" t="s">
        <v>74</v>
      </c>
      <c r="C7" s="9" t="s">
        <v>34</v>
      </c>
      <c r="D7" s="9" t="s">
        <v>75</v>
      </c>
      <c r="E7" s="9" t="s">
        <v>76</v>
      </c>
      <c r="F7" s="9" t="s">
        <v>77</v>
      </c>
      <c r="G7" s="8" t="s">
        <v>38</v>
      </c>
      <c r="H7" s="9" t="s">
        <v>78</v>
      </c>
      <c r="I7" s="25" t="s">
        <v>79</v>
      </c>
      <c r="J7" s="9" t="s">
        <v>80</v>
      </c>
      <c r="K7" s="8">
        <v>20</v>
      </c>
      <c r="L7" s="8">
        <v>20</v>
      </c>
      <c r="M7" s="8"/>
      <c r="N7" s="8" t="s">
        <v>81</v>
      </c>
      <c r="O7" s="26">
        <v>1779</v>
      </c>
      <c r="P7" s="26">
        <v>4379</v>
      </c>
      <c r="Q7" s="26">
        <v>417</v>
      </c>
      <c r="R7" s="26">
        <v>824</v>
      </c>
      <c r="S7" s="26">
        <f>O7-Q7</f>
        <v>1362</v>
      </c>
      <c r="T7" s="26">
        <f>P7-R7</f>
        <v>3555</v>
      </c>
      <c r="U7" s="10" t="s">
        <v>82</v>
      </c>
      <c r="V7" s="8" t="s">
        <v>83</v>
      </c>
      <c r="W7" s="10" t="s">
        <v>70</v>
      </c>
      <c r="X7" s="25" t="s">
        <v>84</v>
      </c>
      <c r="Y7" s="9" t="s">
        <v>85</v>
      </c>
      <c r="Z7" s="9" t="s">
        <v>86</v>
      </c>
      <c r="AA7" s="25" t="s">
        <v>48</v>
      </c>
      <c r="AB7" s="17"/>
    </row>
    <row r="8" ht="82" customHeight="1" spans="1:28">
      <c r="A8" s="8">
        <v>5</v>
      </c>
      <c r="B8" s="9" t="s">
        <v>87</v>
      </c>
      <c r="C8" s="8" t="s">
        <v>34</v>
      </c>
      <c r="D8" s="8" t="s">
        <v>35</v>
      </c>
      <c r="E8" s="9" t="s">
        <v>50</v>
      </c>
      <c r="F8" s="9" t="s">
        <v>88</v>
      </c>
      <c r="G8" s="8" t="s">
        <v>38</v>
      </c>
      <c r="H8" s="8" t="s">
        <v>38</v>
      </c>
      <c r="I8" s="25" t="s">
        <v>89</v>
      </c>
      <c r="J8" s="9" t="s">
        <v>90</v>
      </c>
      <c r="K8" s="9">
        <v>161.372</v>
      </c>
      <c r="L8" s="9">
        <v>161.372</v>
      </c>
      <c r="M8" s="8"/>
      <c r="N8" s="8" t="s">
        <v>41</v>
      </c>
      <c r="O8" s="23">
        <v>330</v>
      </c>
      <c r="P8" s="23">
        <v>699</v>
      </c>
      <c r="Q8" s="23">
        <v>261</v>
      </c>
      <c r="R8" s="23">
        <v>553</v>
      </c>
      <c r="S8" s="23">
        <v>69</v>
      </c>
      <c r="T8" s="23">
        <v>146</v>
      </c>
      <c r="U8" s="10" t="s">
        <v>68</v>
      </c>
      <c r="V8" s="8" t="s">
        <v>91</v>
      </c>
      <c r="W8" s="10" t="s">
        <v>92</v>
      </c>
      <c r="X8" s="25" t="s">
        <v>93</v>
      </c>
      <c r="Y8" s="9" t="s">
        <v>85</v>
      </c>
      <c r="Z8" s="9" t="s">
        <v>73</v>
      </c>
      <c r="AA8" s="48" t="s">
        <v>48</v>
      </c>
      <c r="AB8" s="17"/>
    </row>
    <row r="9" ht="82" customHeight="1" spans="1:28">
      <c r="A9" s="8">
        <v>6</v>
      </c>
      <c r="B9" s="9" t="s">
        <v>94</v>
      </c>
      <c r="C9" s="8" t="s">
        <v>34</v>
      </c>
      <c r="D9" s="8" t="s">
        <v>35</v>
      </c>
      <c r="E9" s="9" t="s">
        <v>50</v>
      </c>
      <c r="F9" s="9" t="s">
        <v>88</v>
      </c>
      <c r="G9" s="8" t="s">
        <v>38</v>
      </c>
      <c r="H9" s="8" t="s">
        <v>38</v>
      </c>
      <c r="I9" s="25" t="s">
        <v>95</v>
      </c>
      <c r="J9" s="9" t="s">
        <v>96</v>
      </c>
      <c r="K9" s="9">
        <v>40.6016</v>
      </c>
      <c r="L9" s="9">
        <v>40.6016</v>
      </c>
      <c r="M9" s="8"/>
      <c r="N9" s="8" t="s">
        <v>41</v>
      </c>
      <c r="O9" s="23">
        <v>368</v>
      </c>
      <c r="P9" s="23">
        <v>805</v>
      </c>
      <c r="Q9" s="23">
        <v>255</v>
      </c>
      <c r="R9" s="23">
        <v>543</v>
      </c>
      <c r="S9" s="23">
        <v>113</v>
      </c>
      <c r="T9" s="23">
        <v>262</v>
      </c>
      <c r="U9" s="10" t="s">
        <v>68</v>
      </c>
      <c r="V9" s="8" t="s">
        <v>91</v>
      </c>
      <c r="W9" s="10" t="s">
        <v>92</v>
      </c>
      <c r="X9" s="25" t="s">
        <v>97</v>
      </c>
      <c r="Y9" s="9" t="s">
        <v>85</v>
      </c>
      <c r="Z9" s="9" t="s">
        <v>73</v>
      </c>
      <c r="AA9" s="48" t="s">
        <v>48</v>
      </c>
      <c r="AB9" s="17"/>
    </row>
    <row r="10" ht="82" customHeight="1" spans="1:28">
      <c r="A10" s="8">
        <v>7</v>
      </c>
      <c r="B10" s="9" t="s">
        <v>98</v>
      </c>
      <c r="C10" s="8" t="s">
        <v>34</v>
      </c>
      <c r="D10" s="8" t="s">
        <v>35</v>
      </c>
      <c r="E10" s="9" t="s">
        <v>50</v>
      </c>
      <c r="F10" s="9" t="s">
        <v>88</v>
      </c>
      <c r="G10" s="8" t="s">
        <v>38</v>
      </c>
      <c r="H10" s="8" t="s">
        <v>99</v>
      </c>
      <c r="I10" s="25" t="s">
        <v>100</v>
      </c>
      <c r="J10" s="9" t="s">
        <v>101</v>
      </c>
      <c r="K10" s="9">
        <v>25.9</v>
      </c>
      <c r="L10" s="9">
        <v>25.9</v>
      </c>
      <c r="M10" s="8"/>
      <c r="N10" s="8" t="s">
        <v>67</v>
      </c>
      <c r="O10" s="23">
        <v>83</v>
      </c>
      <c r="P10" s="23">
        <v>216</v>
      </c>
      <c r="Q10" s="23">
        <v>83</v>
      </c>
      <c r="R10" s="23">
        <v>216</v>
      </c>
      <c r="S10" s="23">
        <v>0</v>
      </c>
      <c r="T10" s="23">
        <v>0</v>
      </c>
      <c r="U10" s="10" t="s">
        <v>68</v>
      </c>
      <c r="V10" s="8" t="s">
        <v>69</v>
      </c>
      <c r="W10" s="35" t="s">
        <v>92</v>
      </c>
      <c r="X10" s="9" t="s">
        <v>93</v>
      </c>
      <c r="Y10" s="9" t="s">
        <v>85</v>
      </c>
      <c r="Z10" s="9" t="s">
        <v>73</v>
      </c>
      <c r="AA10" s="48" t="s">
        <v>48</v>
      </c>
      <c r="AB10" s="17"/>
    </row>
    <row r="11" ht="82" customHeight="1" spans="1:28">
      <c r="A11" s="8">
        <v>8</v>
      </c>
      <c r="B11" s="9" t="s">
        <v>102</v>
      </c>
      <c r="C11" s="8" t="s">
        <v>103</v>
      </c>
      <c r="D11" s="8" t="s">
        <v>35</v>
      </c>
      <c r="E11" s="9" t="s">
        <v>50</v>
      </c>
      <c r="F11" s="9" t="s">
        <v>104</v>
      </c>
      <c r="G11" s="8" t="s">
        <v>38</v>
      </c>
      <c r="H11" s="8" t="s">
        <v>99</v>
      </c>
      <c r="I11" s="9" t="s">
        <v>105</v>
      </c>
      <c r="J11" s="9" t="s">
        <v>106</v>
      </c>
      <c r="K11" s="8">
        <v>70</v>
      </c>
      <c r="L11" s="8">
        <v>70</v>
      </c>
      <c r="M11" s="8"/>
      <c r="N11" s="8" t="s">
        <v>67</v>
      </c>
      <c r="O11" s="23">
        <v>325</v>
      </c>
      <c r="P11" s="23">
        <v>810</v>
      </c>
      <c r="Q11" s="23">
        <v>116</v>
      </c>
      <c r="R11" s="23">
        <v>272</v>
      </c>
      <c r="S11" s="23">
        <f>O11-Q11</f>
        <v>209</v>
      </c>
      <c r="T11" s="23">
        <f>P11-R11</f>
        <v>538</v>
      </c>
      <c r="U11" s="10" t="s">
        <v>68</v>
      </c>
      <c r="V11" s="8" t="s">
        <v>69</v>
      </c>
      <c r="W11" s="35" t="s">
        <v>70</v>
      </c>
      <c r="X11" s="9" t="s">
        <v>107</v>
      </c>
      <c r="Y11" s="9" t="s">
        <v>108</v>
      </c>
      <c r="Z11" s="9" t="s">
        <v>109</v>
      </c>
      <c r="AA11" s="48" t="s">
        <v>48</v>
      </c>
      <c r="AB11" s="17"/>
    </row>
    <row r="12" ht="82" customHeight="1" spans="1:28">
      <c r="A12" s="8">
        <v>9</v>
      </c>
      <c r="B12" s="8" t="s">
        <v>110</v>
      </c>
      <c r="C12" s="8" t="s">
        <v>34</v>
      </c>
      <c r="D12" s="8" t="s">
        <v>35</v>
      </c>
      <c r="E12" s="9" t="s">
        <v>50</v>
      </c>
      <c r="F12" s="9" t="s">
        <v>88</v>
      </c>
      <c r="G12" s="8" t="s">
        <v>38</v>
      </c>
      <c r="H12" s="9" t="s">
        <v>99</v>
      </c>
      <c r="I12" s="25" t="s">
        <v>111</v>
      </c>
      <c r="J12" s="9" t="s">
        <v>112</v>
      </c>
      <c r="K12" s="9">
        <v>112.652</v>
      </c>
      <c r="L12" s="9">
        <v>112.652</v>
      </c>
      <c r="M12" s="10"/>
      <c r="N12" s="8" t="s">
        <v>67</v>
      </c>
      <c r="O12" s="23">
        <v>129</v>
      </c>
      <c r="P12" s="23">
        <v>343</v>
      </c>
      <c r="Q12" s="23">
        <v>84</v>
      </c>
      <c r="R12" s="23">
        <v>217</v>
      </c>
      <c r="S12" s="23">
        <v>45</v>
      </c>
      <c r="T12" s="23">
        <v>126</v>
      </c>
      <c r="U12" s="10" t="s">
        <v>68</v>
      </c>
      <c r="V12" s="8" t="s">
        <v>69</v>
      </c>
      <c r="W12" s="35" t="s">
        <v>70</v>
      </c>
      <c r="X12" s="9" t="s">
        <v>93</v>
      </c>
      <c r="Y12" s="9" t="s">
        <v>85</v>
      </c>
      <c r="Z12" s="9" t="s">
        <v>73</v>
      </c>
      <c r="AA12" s="48" t="s">
        <v>48</v>
      </c>
      <c r="AB12" s="17"/>
    </row>
    <row r="13" ht="82" customHeight="1" spans="1:28">
      <c r="A13" s="8">
        <v>10</v>
      </c>
      <c r="B13" s="9" t="s">
        <v>113</v>
      </c>
      <c r="C13" s="8" t="s">
        <v>34</v>
      </c>
      <c r="D13" s="8" t="s">
        <v>35</v>
      </c>
      <c r="E13" s="12" t="s">
        <v>36</v>
      </c>
      <c r="F13" s="12" t="s">
        <v>37</v>
      </c>
      <c r="G13" s="8" t="s">
        <v>38</v>
      </c>
      <c r="H13" s="8" t="s">
        <v>99</v>
      </c>
      <c r="I13" s="25" t="s">
        <v>114</v>
      </c>
      <c r="J13" s="9" t="s">
        <v>115</v>
      </c>
      <c r="K13" s="9">
        <v>165</v>
      </c>
      <c r="L13" s="9">
        <v>165</v>
      </c>
      <c r="M13" s="10"/>
      <c r="N13" s="8" t="s">
        <v>67</v>
      </c>
      <c r="O13" s="8">
        <v>325</v>
      </c>
      <c r="P13" s="8">
        <v>810</v>
      </c>
      <c r="Q13" s="8">
        <v>116</v>
      </c>
      <c r="R13" s="8">
        <v>272</v>
      </c>
      <c r="S13" s="8">
        <v>209</v>
      </c>
      <c r="T13" s="8">
        <v>538</v>
      </c>
      <c r="U13" s="10" t="s">
        <v>68</v>
      </c>
      <c r="V13" s="8" t="s">
        <v>69</v>
      </c>
      <c r="W13" s="35" t="s">
        <v>70</v>
      </c>
      <c r="X13" s="9" t="s">
        <v>116</v>
      </c>
      <c r="Y13" s="9" t="s">
        <v>108</v>
      </c>
      <c r="Z13" s="9" t="s">
        <v>109</v>
      </c>
      <c r="AA13" s="48" t="s">
        <v>48</v>
      </c>
      <c r="AB13" s="17"/>
    </row>
    <row r="14" ht="82" customHeight="1" spans="1:28">
      <c r="A14" s="8">
        <v>11</v>
      </c>
      <c r="B14" s="9" t="s">
        <v>117</v>
      </c>
      <c r="C14" s="8" t="s">
        <v>34</v>
      </c>
      <c r="D14" s="8" t="s">
        <v>75</v>
      </c>
      <c r="E14" s="12" t="s">
        <v>118</v>
      </c>
      <c r="F14" s="12" t="s">
        <v>119</v>
      </c>
      <c r="G14" s="8" t="s">
        <v>38</v>
      </c>
      <c r="H14" s="8" t="s">
        <v>99</v>
      </c>
      <c r="I14" s="9" t="s">
        <v>120</v>
      </c>
      <c r="J14" s="9" t="s">
        <v>121</v>
      </c>
      <c r="K14" s="9">
        <v>33.75</v>
      </c>
      <c r="L14" s="9">
        <v>33.75</v>
      </c>
      <c r="M14" s="10"/>
      <c r="N14" s="8" t="s">
        <v>67</v>
      </c>
      <c r="O14" s="8">
        <v>325</v>
      </c>
      <c r="P14" s="8">
        <v>810</v>
      </c>
      <c r="Q14" s="8">
        <v>116</v>
      </c>
      <c r="R14" s="8">
        <v>272</v>
      </c>
      <c r="S14" s="8">
        <v>209</v>
      </c>
      <c r="T14" s="8">
        <v>538</v>
      </c>
      <c r="U14" s="10" t="s">
        <v>68</v>
      </c>
      <c r="V14" s="8" t="s">
        <v>69</v>
      </c>
      <c r="W14" s="35" t="s">
        <v>70</v>
      </c>
      <c r="X14" s="9" t="s">
        <v>122</v>
      </c>
      <c r="Y14" s="9" t="s">
        <v>108</v>
      </c>
      <c r="Z14" s="9" t="s">
        <v>109</v>
      </c>
      <c r="AA14" s="48" t="s">
        <v>48</v>
      </c>
      <c r="AB14" s="17"/>
    </row>
    <row r="15" ht="82" customHeight="1" spans="1:28">
      <c r="A15" s="8">
        <v>12</v>
      </c>
      <c r="B15" s="9" t="s">
        <v>123</v>
      </c>
      <c r="C15" s="8" t="s">
        <v>34</v>
      </c>
      <c r="D15" s="8" t="s">
        <v>35</v>
      </c>
      <c r="E15" s="12" t="s">
        <v>50</v>
      </c>
      <c r="F15" s="12" t="s">
        <v>88</v>
      </c>
      <c r="G15" s="8" t="s">
        <v>38</v>
      </c>
      <c r="H15" s="8" t="s">
        <v>99</v>
      </c>
      <c r="I15" s="25" t="s">
        <v>124</v>
      </c>
      <c r="J15" s="9" t="s">
        <v>115</v>
      </c>
      <c r="K15" s="9">
        <v>475</v>
      </c>
      <c r="L15" s="9">
        <v>475</v>
      </c>
      <c r="M15" s="10"/>
      <c r="N15" s="8" t="s">
        <v>67</v>
      </c>
      <c r="O15" s="8">
        <v>325</v>
      </c>
      <c r="P15" s="8">
        <v>810</v>
      </c>
      <c r="Q15" s="8">
        <v>116</v>
      </c>
      <c r="R15" s="8">
        <v>272</v>
      </c>
      <c r="S15" s="8">
        <v>209</v>
      </c>
      <c r="T15" s="8">
        <v>538</v>
      </c>
      <c r="U15" s="10" t="s">
        <v>68</v>
      </c>
      <c r="V15" s="8" t="s">
        <v>69</v>
      </c>
      <c r="W15" s="35" t="s">
        <v>70</v>
      </c>
      <c r="X15" s="9" t="s">
        <v>125</v>
      </c>
      <c r="Y15" s="9" t="s">
        <v>85</v>
      </c>
      <c r="Z15" s="9" t="s">
        <v>73</v>
      </c>
      <c r="AA15" s="48" t="s">
        <v>48</v>
      </c>
      <c r="AB15" s="17"/>
    </row>
    <row r="16" ht="82" customHeight="1" spans="1:28">
      <c r="A16" s="8">
        <v>13</v>
      </c>
      <c r="B16" s="9" t="s">
        <v>126</v>
      </c>
      <c r="C16" s="8" t="s">
        <v>34</v>
      </c>
      <c r="D16" s="8" t="s">
        <v>35</v>
      </c>
      <c r="E16" s="9" t="s">
        <v>36</v>
      </c>
      <c r="F16" s="9" t="s">
        <v>127</v>
      </c>
      <c r="G16" s="8" t="s">
        <v>38</v>
      </c>
      <c r="H16" s="8" t="s">
        <v>99</v>
      </c>
      <c r="I16" s="9" t="s">
        <v>128</v>
      </c>
      <c r="J16" s="9" t="s">
        <v>115</v>
      </c>
      <c r="K16" s="9">
        <v>139.938</v>
      </c>
      <c r="L16" s="9">
        <v>139.938</v>
      </c>
      <c r="M16" s="8"/>
      <c r="N16" s="8" t="s">
        <v>67</v>
      </c>
      <c r="O16" s="8">
        <v>325</v>
      </c>
      <c r="P16" s="8">
        <v>810</v>
      </c>
      <c r="Q16" s="8">
        <v>116</v>
      </c>
      <c r="R16" s="8">
        <v>272</v>
      </c>
      <c r="S16" s="8">
        <v>209</v>
      </c>
      <c r="T16" s="8">
        <v>538</v>
      </c>
      <c r="U16" s="10" t="s">
        <v>68</v>
      </c>
      <c r="V16" s="8" t="s">
        <v>69</v>
      </c>
      <c r="W16" s="35" t="s">
        <v>70</v>
      </c>
      <c r="X16" s="9" t="s">
        <v>129</v>
      </c>
      <c r="Y16" s="9" t="s">
        <v>85</v>
      </c>
      <c r="Z16" s="9" t="s">
        <v>109</v>
      </c>
      <c r="AA16" s="48" t="s">
        <v>48</v>
      </c>
      <c r="AB16" s="17"/>
    </row>
    <row r="17" ht="82" customHeight="1" spans="1:28">
      <c r="A17" s="8">
        <v>14</v>
      </c>
      <c r="B17" s="8" t="s">
        <v>130</v>
      </c>
      <c r="C17" s="9" t="s">
        <v>34</v>
      </c>
      <c r="D17" s="9" t="s">
        <v>35</v>
      </c>
      <c r="E17" s="9" t="s">
        <v>36</v>
      </c>
      <c r="F17" s="9" t="s">
        <v>127</v>
      </c>
      <c r="G17" s="8" t="s">
        <v>38</v>
      </c>
      <c r="H17" s="9" t="s">
        <v>131</v>
      </c>
      <c r="I17" s="10" t="s">
        <v>132</v>
      </c>
      <c r="J17" s="10" t="s">
        <v>133</v>
      </c>
      <c r="K17" s="8">
        <v>33</v>
      </c>
      <c r="L17" s="8">
        <v>33</v>
      </c>
      <c r="M17" s="8"/>
      <c r="N17" s="8" t="s">
        <v>81</v>
      </c>
      <c r="O17" s="23">
        <v>120</v>
      </c>
      <c r="P17" s="23">
        <v>331</v>
      </c>
      <c r="Q17" s="23">
        <v>18</v>
      </c>
      <c r="R17" s="23">
        <v>30</v>
      </c>
      <c r="S17" s="23">
        <v>102</v>
      </c>
      <c r="T17" s="23">
        <v>301</v>
      </c>
      <c r="U17" s="10" t="s">
        <v>68</v>
      </c>
      <c r="V17" s="8" t="s">
        <v>69</v>
      </c>
      <c r="W17" s="35" t="s">
        <v>70</v>
      </c>
      <c r="X17" s="9" t="s">
        <v>134</v>
      </c>
      <c r="Y17" s="9" t="s">
        <v>85</v>
      </c>
      <c r="Z17" s="9" t="s">
        <v>73</v>
      </c>
      <c r="AA17" s="9" t="s">
        <v>48</v>
      </c>
      <c r="AB17" s="17"/>
    </row>
    <row r="18" ht="82" customHeight="1" spans="1:28">
      <c r="A18" s="8">
        <v>15</v>
      </c>
      <c r="B18" s="9" t="s">
        <v>135</v>
      </c>
      <c r="C18" s="8" t="s">
        <v>34</v>
      </c>
      <c r="D18" s="8" t="s">
        <v>75</v>
      </c>
      <c r="E18" s="9" t="s">
        <v>136</v>
      </c>
      <c r="F18" s="9" t="s">
        <v>137</v>
      </c>
      <c r="G18" s="8" t="s">
        <v>38</v>
      </c>
      <c r="H18" s="8" t="s">
        <v>131</v>
      </c>
      <c r="I18" s="9" t="s">
        <v>138</v>
      </c>
      <c r="J18" s="9" t="s">
        <v>106</v>
      </c>
      <c r="K18" s="9">
        <v>1280</v>
      </c>
      <c r="L18" s="9">
        <v>1280</v>
      </c>
      <c r="M18" s="10"/>
      <c r="N18" s="8" t="s">
        <v>139</v>
      </c>
      <c r="O18" s="23">
        <v>120</v>
      </c>
      <c r="P18" s="23">
        <v>331</v>
      </c>
      <c r="Q18" s="23">
        <v>18</v>
      </c>
      <c r="R18" s="23">
        <v>30</v>
      </c>
      <c r="S18" s="23">
        <v>102</v>
      </c>
      <c r="T18" s="23">
        <v>301</v>
      </c>
      <c r="U18" s="10" t="s">
        <v>68</v>
      </c>
      <c r="V18" s="8" t="s">
        <v>69</v>
      </c>
      <c r="W18" s="35" t="s">
        <v>70</v>
      </c>
      <c r="X18" s="9" t="s">
        <v>140</v>
      </c>
      <c r="Y18" s="9" t="s">
        <v>141</v>
      </c>
      <c r="Z18" s="9" t="s">
        <v>59</v>
      </c>
      <c r="AA18" s="25" t="s">
        <v>142</v>
      </c>
      <c r="AB18" s="17"/>
    </row>
    <row r="19" ht="82" customHeight="1" spans="1:28">
      <c r="A19" s="8">
        <v>16</v>
      </c>
      <c r="B19" s="9" t="s">
        <v>143</v>
      </c>
      <c r="C19" s="8" t="s">
        <v>34</v>
      </c>
      <c r="D19" s="8" t="s">
        <v>75</v>
      </c>
      <c r="E19" s="13" t="s">
        <v>136</v>
      </c>
      <c r="F19" s="13" t="s">
        <v>144</v>
      </c>
      <c r="G19" s="8" t="s">
        <v>38</v>
      </c>
      <c r="H19" s="8" t="s">
        <v>131</v>
      </c>
      <c r="I19" s="9" t="s">
        <v>145</v>
      </c>
      <c r="J19" s="9" t="s">
        <v>106</v>
      </c>
      <c r="K19" s="9">
        <v>180</v>
      </c>
      <c r="L19" s="9">
        <v>180</v>
      </c>
      <c r="M19" s="4"/>
      <c r="N19" s="8" t="s">
        <v>67</v>
      </c>
      <c r="O19" s="23">
        <v>120</v>
      </c>
      <c r="P19" s="23">
        <v>331</v>
      </c>
      <c r="Q19" s="23">
        <v>18</v>
      </c>
      <c r="R19" s="23">
        <v>30</v>
      </c>
      <c r="S19" s="23">
        <v>102</v>
      </c>
      <c r="T19" s="23">
        <v>301</v>
      </c>
      <c r="U19" s="10" t="s">
        <v>68</v>
      </c>
      <c r="V19" s="8" t="s">
        <v>69</v>
      </c>
      <c r="W19" s="35" t="s">
        <v>70</v>
      </c>
      <c r="X19" s="9" t="s">
        <v>140</v>
      </c>
      <c r="Y19" s="9" t="s">
        <v>108</v>
      </c>
      <c r="Z19" s="9" t="s">
        <v>59</v>
      </c>
      <c r="AA19" s="25" t="s">
        <v>142</v>
      </c>
      <c r="AB19" s="17"/>
    </row>
    <row r="20" ht="82" customHeight="1" spans="1:28">
      <c r="A20" s="8">
        <v>17</v>
      </c>
      <c r="B20" s="8" t="s">
        <v>146</v>
      </c>
      <c r="C20" s="9" t="s">
        <v>34</v>
      </c>
      <c r="D20" s="9" t="s">
        <v>35</v>
      </c>
      <c r="E20" s="9" t="s">
        <v>50</v>
      </c>
      <c r="F20" s="9" t="s">
        <v>88</v>
      </c>
      <c r="G20" s="8" t="s">
        <v>38</v>
      </c>
      <c r="H20" s="9" t="s">
        <v>131</v>
      </c>
      <c r="I20" s="10" t="s">
        <v>147</v>
      </c>
      <c r="J20" s="10" t="s">
        <v>148</v>
      </c>
      <c r="K20" s="8">
        <v>780</v>
      </c>
      <c r="L20" s="8">
        <v>780</v>
      </c>
      <c r="M20" s="8"/>
      <c r="N20" s="8" t="s">
        <v>149</v>
      </c>
      <c r="O20" s="23">
        <v>120</v>
      </c>
      <c r="P20" s="23">
        <v>331</v>
      </c>
      <c r="Q20" s="23">
        <v>18</v>
      </c>
      <c r="R20" s="23">
        <v>30</v>
      </c>
      <c r="S20" s="23">
        <v>102</v>
      </c>
      <c r="T20" s="23">
        <v>301</v>
      </c>
      <c r="U20" s="10" t="s">
        <v>68</v>
      </c>
      <c r="V20" s="8" t="s">
        <v>69</v>
      </c>
      <c r="W20" s="35" t="s">
        <v>70</v>
      </c>
      <c r="X20" s="9" t="s">
        <v>150</v>
      </c>
      <c r="Y20" s="9" t="s">
        <v>85</v>
      </c>
      <c r="Z20" s="9" t="s">
        <v>73</v>
      </c>
      <c r="AA20" s="9" t="s">
        <v>48</v>
      </c>
      <c r="AB20" s="17"/>
    </row>
    <row r="21" ht="82" customHeight="1" spans="1:28">
      <c r="A21" s="8">
        <v>18</v>
      </c>
      <c r="B21" s="8" t="s">
        <v>151</v>
      </c>
      <c r="C21" s="9" t="s">
        <v>34</v>
      </c>
      <c r="D21" s="9" t="s">
        <v>35</v>
      </c>
      <c r="E21" s="12" t="s">
        <v>152</v>
      </c>
      <c r="F21" s="12" t="s">
        <v>153</v>
      </c>
      <c r="G21" s="8" t="s">
        <v>38</v>
      </c>
      <c r="H21" s="8" t="s">
        <v>38</v>
      </c>
      <c r="I21" s="27" t="s">
        <v>154</v>
      </c>
      <c r="J21" s="10" t="s">
        <v>155</v>
      </c>
      <c r="K21" s="8">
        <v>177.94</v>
      </c>
      <c r="L21" s="8">
        <v>177.94</v>
      </c>
      <c r="M21" s="10"/>
      <c r="N21" s="8" t="s">
        <v>81</v>
      </c>
      <c r="O21" s="23">
        <v>2586</v>
      </c>
      <c r="P21" s="23">
        <v>6484</v>
      </c>
      <c r="Q21" s="23">
        <v>669</v>
      </c>
      <c r="R21" s="23">
        <v>1405</v>
      </c>
      <c r="S21" s="23">
        <v>1917</v>
      </c>
      <c r="T21" s="23">
        <v>5079</v>
      </c>
      <c r="U21" s="10" t="s">
        <v>156</v>
      </c>
      <c r="V21" s="8" t="s">
        <v>157</v>
      </c>
      <c r="W21" s="35" t="s">
        <v>70</v>
      </c>
      <c r="X21" s="9" t="s">
        <v>158</v>
      </c>
      <c r="Y21" s="9" t="s">
        <v>85</v>
      </c>
      <c r="Z21" s="9" t="s">
        <v>73</v>
      </c>
      <c r="AA21" s="9" t="s">
        <v>48</v>
      </c>
      <c r="AB21" s="17"/>
    </row>
    <row r="22" ht="82" customHeight="1" spans="1:28">
      <c r="A22" s="8">
        <v>19</v>
      </c>
      <c r="B22" s="9" t="s">
        <v>159</v>
      </c>
      <c r="C22" s="8" t="s">
        <v>34</v>
      </c>
      <c r="D22" s="9" t="s">
        <v>75</v>
      </c>
      <c r="E22" s="10" t="s">
        <v>76</v>
      </c>
      <c r="F22" s="10" t="s">
        <v>160</v>
      </c>
      <c r="G22" s="9" t="s">
        <v>38</v>
      </c>
      <c r="H22" s="9" t="s">
        <v>161</v>
      </c>
      <c r="I22" s="9" t="s">
        <v>162</v>
      </c>
      <c r="J22" s="9" t="s">
        <v>163</v>
      </c>
      <c r="K22" s="9">
        <v>43.75</v>
      </c>
      <c r="L22" s="9">
        <v>43.75</v>
      </c>
      <c r="M22" s="9"/>
      <c r="N22" s="8" t="s">
        <v>81</v>
      </c>
      <c r="O22" s="28">
        <v>175</v>
      </c>
      <c r="P22" s="28">
        <v>380</v>
      </c>
      <c r="Q22" s="28">
        <v>80</v>
      </c>
      <c r="R22" s="28">
        <v>180</v>
      </c>
      <c r="S22" s="28">
        <f>O22-Q22</f>
        <v>95</v>
      </c>
      <c r="T22" s="8">
        <v>200</v>
      </c>
      <c r="U22" s="36" t="s">
        <v>156</v>
      </c>
      <c r="V22" s="8" t="s">
        <v>164</v>
      </c>
      <c r="W22" s="9" t="s">
        <v>165</v>
      </c>
      <c r="X22" s="8" t="s">
        <v>166</v>
      </c>
      <c r="Y22" s="9" t="s">
        <v>108</v>
      </c>
      <c r="Z22" s="9" t="s">
        <v>167</v>
      </c>
      <c r="AA22" s="49" t="s">
        <v>48</v>
      </c>
      <c r="AB22" s="17"/>
    </row>
    <row r="23" ht="135" customHeight="1" spans="1:28">
      <c r="A23" s="8">
        <v>20</v>
      </c>
      <c r="B23" s="9" t="s">
        <v>168</v>
      </c>
      <c r="C23" s="9" t="s">
        <v>34</v>
      </c>
      <c r="D23" s="9" t="s">
        <v>75</v>
      </c>
      <c r="E23" s="9" t="s">
        <v>169</v>
      </c>
      <c r="F23" s="9" t="s">
        <v>170</v>
      </c>
      <c r="G23" s="9" t="s">
        <v>38</v>
      </c>
      <c r="H23" s="9" t="s">
        <v>171</v>
      </c>
      <c r="I23" s="29" t="s">
        <v>172</v>
      </c>
      <c r="J23" s="8" t="s">
        <v>173</v>
      </c>
      <c r="K23" s="9">
        <v>45</v>
      </c>
      <c r="L23" s="9">
        <v>45</v>
      </c>
      <c r="M23" s="9"/>
      <c r="N23" s="8" t="s">
        <v>174</v>
      </c>
      <c r="O23" s="8">
        <v>325</v>
      </c>
      <c r="P23" s="8">
        <v>810</v>
      </c>
      <c r="Q23" s="8">
        <v>116</v>
      </c>
      <c r="R23" s="8">
        <v>272</v>
      </c>
      <c r="S23" s="8">
        <v>209</v>
      </c>
      <c r="T23" s="8">
        <v>538</v>
      </c>
      <c r="U23" s="36" t="s">
        <v>68</v>
      </c>
      <c r="V23" s="8" t="s">
        <v>175</v>
      </c>
      <c r="W23" s="9" t="s">
        <v>165</v>
      </c>
      <c r="X23" s="9" t="s">
        <v>176</v>
      </c>
      <c r="Y23" s="9" t="s">
        <v>141</v>
      </c>
      <c r="Z23" s="9" t="s">
        <v>109</v>
      </c>
      <c r="AA23" s="49" t="s">
        <v>48</v>
      </c>
      <c r="AB23" s="17"/>
    </row>
    <row r="24" ht="48" customHeight="1" spans="1:28">
      <c r="A24" s="8"/>
      <c r="B24" s="9"/>
      <c r="C24" s="14"/>
      <c r="D24" s="14"/>
      <c r="E24" s="15"/>
      <c r="F24" s="15"/>
      <c r="G24" s="9"/>
      <c r="H24" s="9"/>
      <c r="I24" s="9"/>
      <c r="J24" s="9"/>
      <c r="K24" s="9">
        <f>SUM(K4:K23)</f>
        <v>3876.9036</v>
      </c>
      <c r="L24" s="9">
        <f>SUM(L4:L23)</f>
        <v>3876.9036</v>
      </c>
      <c r="M24" s="10"/>
      <c r="N24" s="9"/>
      <c r="O24" s="8">
        <f t="shared" ref="O24:T24" si="0">SUM(O4:O23)</f>
        <v>8083</v>
      </c>
      <c r="P24" s="8">
        <f t="shared" si="0"/>
        <v>19951</v>
      </c>
      <c r="Q24" s="8">
        <f t="shared" si="0"/>
        <v>2820</v>
      </c>
      <c r="R24" s="8">
        <f t="shared" si="0"/>
        <v>6151</v>
      </c>
      <c r="S24" s="8">
        <f t="shared" si="0"/>
        <v>5263</v>
      </c>
      <c r="T24" s="8">
        <f t="shared" si="0"/>
        <v>13800</v>
      </c>
      <c r="U24" s="37"/>
      <c r="V24" s="38"/>
      <c r="W24" s="39"/>
      <c r="X24" s="40"/>
      <c r="Y24" s="40"/>
      <c r="Z24" s="46"/>
      <c r="AA24" s="9"/>
      <c r="AB24" s="17"/>
    </row>
    <row r="25" ht="20" customHeight="1" spans="1:28">
      <c r="A25" s="16"/>
      <c r="B25" s="16"/>
      <c r="C25" s="16"/>
      <c r="G25" s="16"/>
      <c r="H25" s="16"/>
      <c r="I25" s="16"/>
      <c r="J25" s="30"/>
      <c r="K25" s="16"/>
      <c r="L25" s="16"/>
      <c r="M25" s="16"/>
      <c r="N25" s="30"/>
      <c r="O25" s="31"/>
      <c r="P25" s="31"/>
      <c r="Q25" s="31"/>
      <c r="R25" s="31"/>
      <c r="S25" s="31"/>
      <c r="T25" s="31"/>
      <c r="U25" s="41"/>
      <c r="V25" s="41"/>
      <c r="W25" s="41"/>
      <c r="X25" s="41"/>
      <c r="Y25" s="41"/>
      <c r="Z25" s="30"/>
      <c r="AA25" s="41"/>
      <c r="AB25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</sheetData>
  <mergeCells count="17">
    <mergeCell ref="A1:AA1"/>
    <mergeCell ref="I2:J2"/>
    <mergeCell ref="K2:N2"/>
    <mergeCell ref="O2:T2"/>
    <mergeCell ref="U2:W2"/>
    <mergeCell ref="Z2:AA2"/>
    <mergeCell ref="A25:M25"/>
    <mergeCell ref="A2:A3"/>
    <mergeCell ref="B2:B3"/>
    <mergeCell ref="C2:C3"/>
    <mergeCell ref="D2:D3"/>
    <mergeCell ref="E2:E3"/>
    <mergeCell ref="F2:F3"/>
    <mergeCell ref="G2:G3"/>
    <mergeCell ref="H2:H3"/>
    <mergeCell ref="X2:X3"/>
    <mergeCell ref="Y2:Y3"/>
  </mergeCells>
  <dataValidations count="4">
    <dataValidation type="list" allowBlank="1" showInputMessage="1" showErrorMessage="1" sqref="D1 E1 F1 D24 D2:D3 D25:D1048576 E25:E1048576 F25:F1048576">
      <formula1>$H$29:$H$36</formula1>
    </dataValidation>
    <dataValidation type="list" allowBlank="1" showInputMessage="1" showErrorMessage="1" sqref="C1 C25:C1048576">
      <formula1>$N$29:$N$31</formula1>
    </dataValidation>
    <dataValidation type="list" allowBlank="1" showInputMessage="1" showErrorMessage="1" sqref="D16">
      <formula1>$I$29:$I$45</formula1>
    </dataValidation>
    <dataValidation type="list" allowBlank="1" showInputMessage="1" showErrorMessage="1" sqref="D6 D11 D20 D23">
      <formula1>#REF!</formula1>
    </dataValidation>
  </dataValidations>
  <pageMargins left="0.357638888888889" right="0.357638888888889" top="0.550694444444444" bottom="0.511805555555556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2023年项目资金使用计划安排情况表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安之若素</cp:lastModifiedBy>
  <dcterms:created xsi:type="dcterms:W3CDTF">2018-01-16T12:21:00Z</dcterms:created>
  <cp:lastPrinted>2018-01-25T09:02:00Z</cp:lastPrinted>
  <dcterms:modified xsi:type="dcterms:W3CDTF">2023-05-09T11:59:23Z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84D195CF4F1247BC93DCFD38D837E8FD</vt:lpwstr>
  </property>
  <property fmtid="{D5CDD505-2E9C-101B-9397-08002B2CF9AE}" pid="4" name="KSOReadingLayout">
    <vt:bool>true</vt:bool>
  </property>
</Properties>
</file>