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80" windowHeight="109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<sst xmlns="http://schemas.openxmlformats.org/spreadsheetml/2006/main" count="25">
  <si>
    <t>附件</t>
  </si>
  <si>
    <t>河曲县统筹整合财政资金用于脱贫攻坚项目资金安排表</t>
  </si>
  <si>
    <t>单位：万元</t>
  </si>
  <si>
    <t>项目单位</t>
  </si>
  <si>
    <t>贫困                                           人口数</t>
  </si>
  <si>
    <t>本次拨付资金</t>
  </si>
  <si>
    <t>小 计</t>
  </si>
  <si>
    <t>贫困户大病医疗 补充保险与意外 伤害保险补贴项目</t>
  </si>
  <si>
    <t>新建　　　马铃薯　　　储藏窖项目</t>
  </si>
  <si>
    <t>旧村　　拆除复垦项目</t>
  </si>
  <si>
    <t>“五位一体”                                        扶贫小额贷款                                                 保证保险补贴项目</t>
  </si>
  <si>
    <t>合计</t>
  </si>
  <si>
    <t>文笔镇</t>
  </si>
  <si>
    <t>楼子营镇</t>
  </si>
  <si>
    <t>刘家塔镇</t>
  </si>
  <si>
    <t>巡镇镇</t>
  </si>
  <si>
    <t>鹿固乡</t>
  </si>
  <si>
    <t>旧县乡</t>
  </si>
  <si>
    <t>沙坪乡</t>
  </si>
  <si>
    <t>社梁乡</t>
  </si>
  <si>
    <t>单寨乡</t>
  </si>
  <si>
    <t>土沟乡</t>
  </si>
  <si>
    <t>前川乡</t>
  </si>
  <si>
    <t>沙泉乡</t>
  </si>
  <si>
    <t>赵家沟乡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</si>
</sst>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4">
    <font>
      <sz val="12"/>
      <color indexed="8"/>
      <name val="宋体"/>
      <charset val="134"/>
    </font>
    <font>
      <b/>
      <sz val="18"/>
      <color indexed="62"/>
      <name val="宋体"/>
      <charset val="134"/>
    </font>
    <font>
      <sz val="11"/>
      <color indexed="9"/>
      <name val="宋体"/>
      <charset val="0"/>
    </font>
    <font>
      <b/>
      <sz val="11"/>
      <color indexed="62"/>
      <name val="宋体"/>
      <charset val="134"/>
    </font>
    <font>
      <sz val="11"/>
      <color indexed="8"/>
      <name val="宋体"/>
      <charset val="0"/>
    </font>
    <font>
      <b/>
      <sz val="11"/>
      <color indexed="8"/>
      <name val="宋体"/>
      <charset val="0"/>
    </font>
    <font>
      <sz val="11"/>
      <color indexed="62"/>
      <name val="宋体"/>
      <charset val="0"/>
    </font>
    <font>
      <i/>
      <sz val="11"/>
      <color indexed="23"/>
      <name val="宋体"/>
      <charset val="0"/>
    </font>
    <font>
      <sz val="11"/>
      <color indexed="60"/>
      <name val="宋体"/>
      <charset val="0"/>
    </font>
    <font>
      <sz val="11"/>
      <color indexed="10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52"/>
      <name val="宋体"/>
      <charset val="0"/>
    </font>
    <font>
      <b/>
      <sz val="11"/>
      <color indexed="63"/>
      <name val="宋体"/>
      <charset val="0"/>
    </font>
    <font>
      <sz val="11"/>
      <color indexed="17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4"/>
      <color indexed="8"/>
      <name val="黑体"/>
      <charset val="134"/>
    </font>
    <font>
      <sz val="19"/>
      <color indexed="8"/>
      <name val="方正小标宋简体"/>
      <charset val="134"/>
    </font>
    <font>
      <sz val="11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10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3" fillId="0" borderId="9" applyNumberFormat="0" applyFill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5" fillId="4" borderId="14" applyNumberFormat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13" borderId="15" applyNumberFormat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21" fillId="0" borderId="0" xfId="0" applyFont="1">
      <alignment vertical="center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0" fillId="0" borderId="0" xfId="0" applyAlignment="1">
      <alignment horizontal="right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20"/>
  <sheetViews>
    <sheetView tabSelected="1" workbookViewId="0">
      <selection activeCell="J9" sqref="J9"/>
    </sheetView>
  </sheetViews>
  <sheetFormatPr defaultColWidth="9" defaultRowHeight="14.25" outlineLevelCol="7"/>
  <cols>
    <col min="1" max="1" width="10.5" customWidth="1"/>
    <col min="2" max="2" width="7.75" style="5" customWidth="1"/>
    <col min="3" max="3" width="10.5" style="5" customWidth="1"/>
    <col min="4" max="4" width="15.75" style="6" customWidth="1"/>
    <col min="5" max="5" width="11" style="6" customWidth="1"/>
    <col min="6" max="6" width="8.5" customWidth="1"/>
    <col min="7" max="7" width="16.375" customWidth="1"/>
  </cols>
  <sheetData>
    <row r="1" ht="32" customHeight="1" spans="1:1">
      <c r="A1" s="7" t="s">
        <v>0</v>
      </c>
    </row>
    <row r="2" ht="52" customHeight="1" spans="1:8">
      <c r="A2" s="8" t="s">
        <v>1</v>
      </c>
      <c r="B2" s="8"/>
      <c r="C2" s="8"/>
      <c r="D2" s="8"/>
      <c r="E2" s="8"/>
      <c r="F2" s="8"/>
      <c r="G2" s="8"/>
      <c r="H2" s="9"/>
    </row>
    <row r="3" ht="36" customHeight="1" spans="1:8">
      <c r="A3" s="10" t="s">
        <v>2</v>
      </c>
      <c r="B3" s="10"/>
      <c r="C3" s="10"/>
      <c r="D3" s="10"/>
      <c r="E3" s="10"/>
      <c r="F3" s="10"/>
      <c r="G3" s="10"/>
      <c r="H3" s="5"/>
    </row>
    <row r="4" s="1" customFormat="1" ht="40" customHeight="1" spans="1:7">
      <c r="A4" s="11" t="s">
        <v>3</v>
      </c>
      <c r="B4" s="12" t="s">
        <v>4</v>
      </c>
      <c r="C4" s="11" t="s">
        <v>5</v>
      </c>
      <c r="D4" s="11"/>
      <c r="E4" s="13"/>
      <c r="F4" s="11"/>
      <c r="G4" s="11"/>
    </row>
    <row r="5" s="2" customFormat="1" ht="56" customHeight="1" spans="1:7">
      <c r="A5" s="11"/>
      <c r="B5" s="12"/>
      <c r="C5" s="14" t="s">
        <v>6</v>
      </c>
      <c r="D5" s="15" t="s">
        <v>7</v>
      </c>
      <c r="E5" s="16" t="s">
        <v>8</v>
      </c>
      <c r="F5" s="17" t="s">
        <v>9</v>
      </c>
      <c r="G5" s="16" t="s">
        <v>10</v>
      </c>
    </row>
    <row r="6" s="3" customFormat="1" ht="30" customHeight="1" spans="1:7">
      <c r="A6" s="18" t="s">
        <v>11</v>
      </c>
      <c r="B6" s="18">
        <v>22615</v>
      </c>
      <c r="C6" s="19">
        <f>D6+E6+F6+G6</f>
        <v>368.212</v>
      </c>
      <c r="D6" s="20">
        <f>SUM(D7:D19)</f>
        <v>108.552</v>
      </c>
      <c r="E6" s="18">
        <f>E16+E17+E19</f>
        <v>221.66</v>
      </c>
      <c r="F6" s="21">
        <v>29</v>
      </c>
      <c r="G6" s="22">
        <v>9</v>
      </c>
    </row>
    <row r="7" s="1" customFormat="1" ht="30" customHeight="1" spans="1:8">
      <c r="A7" s="23" t="s">
        <v>12</v>
      </c>
      <c r="B7" s="11">
        <v>2230</v>
      </c>
      <c r="C7" s="24">
        <f t="shared" ref="C7:C19" si="0">D7+E7+F7+G7</f>
        <v>10.704</v>
      </c>
      <c r="D7" s="11">
        <f>(B7*48)/10000</f>
        <v>10.704</v>
      </c>
      <c r="E7" s="24"/>
      <c r="F7" s="24"/>
      <c r="G7" s="11"/>
      <c r="H7" s="2"/>
    </row>
    <row r="8" s="1" customFormat="1" ht="30" customHeight="1" spans="1:8">
      <c r="A8" s="23" t="s">
        <v>13</v>
      </c>
      <c r="B8" s="11">
        <v>2292</v>
      </c>
      <c r="C8" s="24">
        <f>D8+E8+F8+G8</f>
        <v>11.0016</v>
      </c>
      <c r="D8" s="11">
        <f t="shared" ref="D8:D19" si="1">(B8*48)/10000</f>
        <v>11.0016</v>
      </c>
      <c r="E8" s="11"/>
      <c r="F8" s="11"/>
      <c r="G8" s="11"/>
      <c r="H8" s="2"/>
    </row>
    <row r="9" s="1" customFormat="1" ht="30" customHeight="1" spans="1:8">
      <c r="A9" s="23" t="s">
        <v>14</v>
      </c>
      <c r="B9" s="11">
        <v>2583</v>
      </c>
      <c r="C9" s="24">
        <f>D9+E9+F9+G9</f>
        <v>12.3984</v>
      </c>
      <c r="D9" s="11">
        <f>(B9*48)/10000</f>
        <v>12.3984</v>
      </c>
      <c r="E9" s="11"/>
      <c r="F9" s="11"/>
      <c r="G9" s="11"/>
      <c r="H9" s="2"/>
    </row>
    <row r="10" s="1" customFormat="1" ht="30" customHeight="1" spans="1:8">
      <c r="A10" s="23" t="s">
        <v>15</v>
      </c>
      <c r="B10" s="11">
        <v>857</v>
      </c>
      <c r="C10" s="24">
        <f>D10+E10+F10+G10</f>
        <v>4.1136</v>
      </c>
      <c r="D10" s="11">
        <f>(B10*48)/10000</f>
        <v>4.1136</v>
      </c>
      <c r="E10" s="11"/>
      <c r="F10" s="11"/>
      <c r="G10" s="11"/>
      <c r="H10" s="2"/>
    </row>
    <row r="11" s="1" customFormat="1" ht="30" customHeight="1" spans="1:8">
      <c r="A11" s="23" t="s">
        <v>16</v>
      </c>
      <c r="B11" s="11">
        <v>2347</v>
      </c>
      <c r="C11" s="24">
        <f>D11+E11+F11+G11</f>
        <v>11.2656</v>
      </c>
      <c r="D11" s="11">
        <f>(B11*48)/10000</f>
        <v>11.2656</v>
      </c>
      <c r="E11" s="11"/>
      <c r="F11" s="11"/>
      <c r="G11" s="11"/>
      <c r="H11" s="2"/>
    </row>
    <row r="12" s="1" customFormat="1" ht="30" customHeight="1" spans="1:8">
      <c r="A12" s="23" t="s">
        <v>17</v>
      </c>
      <c r="B12" s="11">
        <v>417</v>
      </c>
      <c r="C12" s="24">
        <f>D12+E12+F12+G12</f>
        <v>2.0016</v>
      </c>
      <c r="D12" s="11">
        <f>(B12*48)/10000</f>
        <v>2.0016</v>
      </c>
      <c r="E12" s="11"/>
      <c r="F12" s="11"/>
      <c r="G12" s="11"/>
      <c r="H12" s="2"/>
    </row>
    <row r="13" s="4" customFormat="1" ht="30" customHeight="1" spans="1:7">
      <c r="A13" s="23" t="s">
        <v>18</v>
      </c>
      <c r="B13" s="11">
        <v>1934</v>
      </c>
      <c r="C13" s="24">
        <f>D13+E13+F13+G13</f>
        <v>9.2832</v>
      </c>
      <c r="D13" s="11">
        <f>(B13*48)/10000</f>
        <v>9.2832</v>
      </c>
      <c r="E13" s="11"/>
      <c r="F13" s="18"/>
      <c r="G13" s="18"/>
    </row>
    <row r="14" s="1" customFormat="1" ht="30" customHeight="1" spans="1:8">
      <c r="A14" s="23" t="s">
        <v>19</v>
      </c>
      <c r="B14" s="11">
        <v>2740</v>
      </c>
      <c r="C14" s="24">
        <f>D14+E14+F14+G14</f>
        <v>13.152</v>
      </c>
      <c r="D14" s="11">
        <f>(B14*48)/10000</f>
        <v>13.152</v>
      </c>
      <c r="E14" s="11"/>
      <c r="F14" s="11"/>
      <c r="G14" s="11"/>
      <c r="H14" s="2"/>
    </row>
    <row r="15" s="1" customFormat="1" ht="30" customHeight="1" spans="1:8">
      <c r="A15" s="23" t="s">
        <v>20</v>
      </c>
      <c r="B15" s="11">
        <v>1211</v>
      </c>
      <c r="C15" s="24">
        <f>D15+E15+F15+G15</f>
        <v>8.7378</v>
      </c>
      <c r="D15" s="11">
        <f>(B15*48)/10000</f>
        <v>5.8128</v>
      </c>
      <c r="E15" s="11"/>
      <c r="F15" s="11"/>
      <c r="G15" s="11">
        <v>2.925</v>
      </c>
      <c r="H15" s="2"/>
    </row>
    <row r="16" s="1" customFormat="1" ht="30" customHeight="1" spans="1:8">
      <c r="A16" s="23" t="s">
        <v>21</v>
      </c>
      <c r="B16" s="11">
        <v>1114</v>
      </c>
      <c r="C16" s="24">
        <f>D16+E16+F16+G16</f>
        <v>65.8472</v>
      </c>
      <c r="D16" s="11">
        <f>(B16*48)/10000</f>
        <v>5.3472</v>
      </c>
      <c r="E16" s="11">
        <v>31.5</v>
      </c>
      <c r="F16" s="11">
        <v>29</v>
      </c>
      <c r="G16" s="11"/>
      <c r="H16" s="2"/>
    </row>
    <row r="17" s="1" customFormat="1" ht="30" customHeight="1" spans="1:8">
      <c r="A17" s="25" t="s">
        <v>22</v>
      </c>
      <c r="B17" s="11">
        <v>1739</v>
      </c>
      <c r="C17" s="24">
        <f>D17+E17+F17+G17</f>
        <v>64.4222</v>
      </c>
      <c r="D17" s="11">
        <f>(B17*48)/10000</f>
        <v>8.3472</v>
      </c>
      <c r="E17" s="11">
        <v>50</v>
      </c>
      <c r="F17" s="11"/>
      <c r="G17" s="11">
        <v>6.075</v>
      </c>
      <c r="H17" s="2"/>
    </row>
    <row r="18" s="1" customFormat="1" ht="30" customHeight="1" spans="1:8">
      <c r="A18" s="23" t="s">
        <v>23</v>
      </c>
      <c r="B18" s="11">
        <v>2224</v>
      </c>
      <c r="C18" s="24">
        <f>D18+E18+F18+G18</f>
        <v>10.6752</v>
      </c>
      <c r="D18" s="11">
        <f>(B18*48)/10000</f>
        <v>10.6752</v>
      </c>
      <c r="E18" s="11"/>
      <c r="F18" s="11"/>
      <c r="G18" s="11"/>
      <c r="H18" s="2"/>
    </row>
    <row r="19" s="1" customFormat="1" ht="30" customHeight="1" spans="1:8">
      <c r="A19" s="23" t="s">
        <v>24</v>
      </c>
      <c r="B19" s="11">
        <v>927</v>
      </c>
      <c r="C19" s="24">
        <f>D19+E19+F19+G19</f>
        <v>144.6096</v>
      </c>
      <c r="D19" s="11">
        <f>(B19*48)/10000</f>
        <v>4.4496</v>
      </c>
      <c r="E19" s="11">
        <v>140.16</v>
      </c>
      <c r="F19" s="11"/>
      <c r="G19" s="11"/>
      <c r="H19" s="2"/>
    </row>
    <row r="20" s="3" customFormat="1" ht="27" customHeight="1" spans="8:8">
      <c r="H20" s="4"/>
    </row>
  </sheetData>
  <mergeCells count="5">
    <mergeCell ref="A2:G2"/>
    <mergeCell ref="A3:G3"/>
    <mergeCell ref="C4:G4"/>
    <mergeCell ref="A4:A5"/>
    <mergeCell ref="B4:B5"/>
  </mergeCells>
  <pageMargins left="0.751388888888889" right="0.751388888888889" top="1" bottom="1" header="0.511805555555556" footer="0.511805555555556"/>
  <pageSetup paperSize="9" orientation="portrait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2017-09-30T14:28:40Z</dcterms:created>
  <dcterms:modified xsi:type="dcterms:W3CDTF">2017-09-30T16:34:55Z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</Properties>
</file>